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4949b32747de038/Documenten/STARHP/"/>
    </mc:Choice>
  </mc:AlternateContent>
  <xr:revisionPtr revIDLastSave="215" documentId="8_{74BF868C-5821-46A4-8833-FEBEE26A87CA}" xr6:coauthVersionLast="47" xr6:coauthVersionMax="47" xr10:uidLastSave="{9ECDC7BC-66CA-4C11-B813-A6110380D42D}"/>
  <bookViews>
    <workbookView xWindow="-120" yWindow="-120" windowWidth="29040" windowHeight="15720" xr2:uid="{D6D37D70-302E-4ECD-ACF7-DD704052066D}"/>
  </bookViews>
  <sheets>
    <sheet name="Blad1" sheetId="1" r:id="rId1"/>
    <sheet name="Blad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23" i="2"/>
  <c r="E29" i="1"/>
  <c r="J40" i="1"/>
  <c r="H40" i="1"/>
  <c r="C40" i="1"/>
  <c r="J21" i="1"/>
  <c r="H21" i="1"/>
  <c r="C21" i="1"/>
  <c r="I26" i="2" l="1"/>
  <c r="C26" i="2"/>
  <c r="E26" i="2" l="1"/>
  <c r="K26" i="2"/>
  <c r="J26" i="2"/>
  <c r="D26" i="2"/>
</calcChain>
</file>

<file path=xl/sharedStrings.xml><?xml version="1.0" encoding="utf-8"?>
<sst xmlns="http://schemas.openxmlformats.org/spreadsheetml/2006/main" count="72" uniqueCount="47">
  <si>
    <t>Stichting Aangepast Roeien Han Ponneker</t>
  </si>
  <si>
    <t>Penningmeester.</t>
  </si>
  <si>
    <t>Mr. JPA Paijmans</t>
  </si>
  <si>
    <t>Wildrijklaan 26</t>
  </si>
  <si>
    <t>2171 RG SASSENHEIM</t>
  </si>
  <si>
    <t xml:space="preserve">Email: joost.paijmans@planet.nl </t>
  </si>
  <si>
    <t>Activa</t>
  </si>
  <si>
    <t>Passiva</t>
  </si>
  <si>
    <t>Bankrekening</t>
  </si>
  <si>
    <t>Eigen vermogen</t>
  </si>
  <si>
    <t>Reservering reddingvesten</t>
  </si>
  <si>
    <t>Vooruitontvangen bijdragen</t>
  </si>
  <si>
    <t>Nog te betalen</t>
  </si>
  <si>
    <t>Totaal:</t>
  </si>
  <si>
    <t>Baten</t>
  </si>
  <si>
    <t>Lasten</t>
  </si>
  <si>
    <t>Donaties</t>
  </si>
  <si>
    <t>Vrienden voor het leven</t>
  </si>
  <si>
    <t>Bankkosten</t>
  </si>
  <si>
    <t>Voordelig saldo</t>
  </si>
  <si>
    <t>Bestuurskosten</t>
  </si>
  <si>
    <t>Reddingvesten</t>
  </si>
  <si>
    <t>Bijdrage CARR-activiteit</t>
  </si>
  <si>
    <t>Aanschaffingen</t>
  </si>
  <si>
    <t>Werkelijk 2024</t>
  </si>
  <si>
    <t>Begroting 2025</t>
  </si>
  <si>
    <t>Bijdragen STARHP-vrienden</t>
  </si>
  <si>
    <t>Bijdrage CARR-activiteiten</t>
  </si>
  <si>
    <t>Reservering schenking 3 wiegen</t>
  </si>
  <si>
    <t>Winst en Verliesrekening 2024</t>
  </si>
  <si>
    <t>Reservering 3 wiegen</t>
  </si>
  <si>
    <t xml:space="preserve">Begroting </t>
  </si>
  <si>
    <t xml:space="preserve">Werkelijk </t>
  </si>
  <si>
    <t>Begroting</t>
  </si>
  <si>
    <t>Jaarrekening 2025</t>
  </si>
  <si>
    <t xml:space="preserve"> </t>
  </si>
  <si>
    <t>Begroting 2026</t>
  </si>
  <si>
    <t>Nadelig saldo</t>
  </si>
  <si>
    <t>Kosten nalatenschap</t>
  </si>
  <si>
    <t>Notariskosten</t>
  </si>
  <si>
    <t>Bijdragen ST-vrienden</t>
  </si>
  <si>
    <t xml:space="preserve">Nadelig saldo </t>
  </si>
  <si>
    <t>Kosten Nalatenschap</t>
  </si>
  <si>
    <t>p/a: RV Rijnland</t>
  </si>
  <si>
    <t>2266 GN # 63</t>
  </si>
  <si>
    <t>Stichting Fonds Han Ponneker</t>
  </si>
  <si>
    <t>Balans ultimo einde jaar 2025 en 2024 van STICHTING FONDS HAN PONNEKER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</si>
</sst>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3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1" fontId="1" fillId="0" borderId="1" xfId="0" applyNumberFormat="1" applyFont="1" applyBorder="1"/>
    <xf numFmtId="164" fontId="0" fillId="0" borderId="0" xfId="0" applyNumberFormat="1"/>
    <xf numFmtId="1" fontId="0" fillId="0" borderId="1" xfId="0" applyNumberFormat="1" applyBorder="1"/>
    <xf numFmtId="3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FB3-3850-4E74-B4D3-780B2B4EA037}">
  <sheetPr>
    <pageSetUpPr fitToPage="1"/>
  </sheetPr>
  <dimension ref="A1:S43"/>
  <sheetViews>
    <sheetView tabSelected="1" topLeftCell="A9" workbookViewId="0">
      <selection activeCell="A11" sqref="A11"/>
    </sheetView>
  </sheetViews>
  <sheetFormatPr defaultRowHeight="15" x14ac:dyDescent="0.25"/>
  <cols>
    <col min="1" max="1" width="26.42578125" customWidth="1"/>
    <col min="3" max="3" width="13.42578125" bestFit="1" customWidth="1"/>
    <col min="6" max="6" width="26" customWidth="1"/>
    <col min="7" max="7" width="28.140625" customWidth="1"/>
  </cols>
  <sheetData>
    <row r="1" spans="1:19" s="2" customFormat="1" ht="18.75" x14ac:dyDescent="0.3">
      <c r="A1" s="2" t="s">
        <v>0</v>
      </c>
    </row>
    <row r="3" spans="1:19" s="2" customFormat="1" ht="18.75" x14ac:dyDescent="0.3">
      <c r="A3" s="2" t="s">
        <v>34</v>
      </c>
    </row>
    <row r="5" spans="1:19" x14ac:dyDescent="0.25">
      <c r="A5" t="s">
        <v>1</v>
      </c>
    </row>
    <row r="6" spans="1:19" x14ac:dyDescent="0.25">
      <c r="A6" t="s">
        <v>2</v>
      </c>
    </row>
    <row r="7" spans="1:19" x14ac:dyDescent="0.25">
      <c r="A7" t="s">
        <v>3</v>
      </c>
    </row>
    <row r="8" spans="1:19" x14ac:dyDescent="0.25">
      <c r="A8" t="s">
        <v>4</v>
      </c>
    </row>
    <row r="9" spans="1:19" x14ac:dyDescent="0.25">
      <c r="A9" t="s">
        <v>5</v>
      </c>
    </row>
    <row r="10" spans="1:19" x14ac:dyDescent="0.25">
      <c r="S10" t="s">
        <v>35</v>
      </c>
    </row>
    <row r="11" spans="1:19" s="1" customFormat="1" x14ac:dyDescent="0.25">
      <c r="A11" s="8" t="s">
        <v>46</v>
      </c>
      <c r="B11" s="8"/>
      <c r="C11" s="8"/>
      <c r="D11" s="8"/>
      <c r="E11" s="8"/>
      <c r="F11" s="8"/>
      <c r="G11" s="8"/>
      <c r="H11" s="8"/>
      <c r="I11" s="8"/>
      <c r="J11" s="8"/>
    </row>
    <row r="12" spans="1:19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9" s="1" customFormat="1" x14ac:dyDescent="0.25">
      <c r="A13" s="8" t="s">
        <v>6</v>
      </c>
      <c r="B13" s="8"/>
      <c r="C13" s="10">
        <v>2025</v>
      </c>
      <c r="D13" s="8"/>
      <c r="E13" s="10">
        <v>2024</v>
      </c>
      <c r="F13" s="8"/>
      <c r="G13" s="8" t="s">
        <v>7</v>
      </c>
      <c r="H13" s="10">
        <v>2025</v>
      </c>
      <c r="I13" s="8"/>
      <c r="J13" s="10">
        <v>2024</v>
      </c>
    </row>
    <row r="14" spans="1:19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9" x14ac:dyDescent="0.25">
      <c r="A15" s="9" t="s">
        <v>8</v>
      </c>
      <c r="B15" s="9"/>
      <c r="C15" s="9">
        <v>217098.97</v>
      </c>
      <c r="D15" s="9"/>
      <c r="E15" s="9">
        <v>13253</v>
      </c>
      <c r="F15" s="9"/>
      <c r="G15" s="9" t="s">
        <v>9</v>
      </c>
      <c r="H15" s="9">
        <v>211899</v>
      </c>
      <c r="I15" s="9"/>
      <c r="J15" s="5">
        <v>8053</v>
      </c>
    </row>
    <row r="16" spans="1:19" x14ac:dyDescent="0.25">
      <c r="A16" s="9"/>
      <c r="B16" s="9"/>
      <c r="C16" s="9"/>
      <c r="D16" s="9"/>
      <c r="E16" s="9"/>
      <c r="F16" s="9"/>
      <c r="G16" s="9" t="s">
        <v>10</v>
      </c>
      <c r="H16" s="9">
        <v>2600</v>
      </c>
      <c r="I16" s="9"/>
      <c r="J16" s="9">
        <v>2600</v>
      </c>
    </row>
    <row r="17" spans="1:12" x14ac:dyDescent="0.25">
      <c r="A17" s="9"/>
      <c r="B17" s="9"/>
      <c r="C17" s="9"/>
      <c r="D17" s="9"/>
      <c r="E17" s="9"/>
      <c r="F17" s="9"/>
      <c r="G17" s="9" t="s">
        <v>28</v>
      </c>
      <c r="H17" s="9">
        <v>2600</v>
      </c>
      <c r="I17" s="9"/>
      <c r="J17" s="9">
        <v>2600</v>
      </c>
    </row>
    <row r="18" spans="1:12" x14ac:dyDescent="0.25">
      <c r="A18" s="9"/>
      <c r="B18" s="9"/>
      <c r="C18" s="9"/>
      <c r="D18" s="9"/>
      <c r="E18" s="9"/>
      <c r="F18" s="9"/>
      <c r="G18" s="9" t="s">
        <v>11</v>
      </c>
      <c r="H18" s="9">
        <v>0</v>
      </c>
      <c r="I18" s="9"/>
      <c r="J18" s="9">
        <v>0</v>
      </c>
    </row>
    <row r="19" spans="1:12" x14ac:dyDescent="0.25">
      <c r="A19" s="9"/>
      <c r="B19" s="9"/>
      <c r="C19" s="9"/>
      <c r="D19" s="9"/>
      <c r="E19" s="9"/>
      <c r="F19" s="9"/>
      <c r="G19" s="9" t="s">
        <v>12</v>
      </c>
      <c r="H19" s="9">
        <v>0</v>
      </c>
      <c r="I19" s="9"/>
      <c r="J19" s="9">
        <v>0</v>
      </c>
    </row>
    <row r="20" spans="1:12" s="1" customForma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2" x14ac:dyDescent="0.25">
      <c r="A21" s="8" t="s">
        <v>13</v>
      </c>
      <c r="B21" s="8"/>
      <c r="C21" s="8">
        <f>SUM(C15:C20)</f>
        <v>217098.97</v>
      </c>
      <c r="D21" s="8"/>
      <c r="E21" s="8">
        <v>13253</v>
      </c>
      <c r="F21" s="8"/>
      <c r="G21" s="8"/>
      <c r="H21" s="8">
        <f>SUM(H15:H20)</f>
        <v>217099</v>
      </c>
      <c r="I21" s="8"/>
      <c r="J21" s="8">
        <f>SUM(J15:J20)</f>
        <v>13253</v>
      </c>
    </row>
    <row r="22" spans="1:1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2" s="1" customForma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2" x14ac:dyDescent="0.25">
      <c r="A24" s="8" t="s">
        <v>29</v>
      </c>
      <c r="B24" s="8"/>
      <c r="C24" s="8"/>
      <c r="D24" s="8"/>
      <c r="E24" s="8"/>
      <c r="F24" s="8"/>
      <c r="G24" s="8"/>
      <c r="H24" s="8"/>
      <c r="I24" s="8"/>
      <c r="J24" s="8"/>
    </row>
    <row r="25" spans="1:12" s="1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2" x14ac:dyDescent="0.25">
      <c r="A26" s="8" t="s">
        <v>14</v>
      </c>
      <c r="B26" s="8"/>
      <c r="C26" s="8"/>
      <c r="D26" s="8" t="s">
        <v>25</v>
      </c>
      <c r="E26" s="8"/>
      <c r="F26" s="8"/>
      <c r="G26" s="8" t="s">
        <v>15</v>
      </c>
      <c r="H26" s="8"/>
      <c r="I26" s="8" t="s">
        <v>36</v>
      </c>
      <c r="J26" s="8"/>
    </row>
    <row r="27" spans="1:1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2" x14ac:dyDescent="0.25">
      <c r="A28" s="9" t="s">
        <v>40</v>
      </c>
      <c r="B28" s="9"/>
      <c r="C28" s="9">
        <v>365</v>
      </c>
      <c r="D28" s="9">
        <v>500</v>
      </c>
      <c r="E28" s="9">
        <v>555</v>
      </c>
      <c r="F28" s="9"/>
      <c r="G28" s="9" t="s">
        <v>18</v>
      </c>
      <c r="H28" s="9">
        <v>295</v>
      </c>
      <c r="I28" s="9">
        <v>250</v>
      </c>
      <c r="J28" s="9">
        <v>248</v>
      </c>
      <c r="L28" s="11"/>
    </row>
    <row r="29" spans="1:12" x14ac:dyDescent="0.25">
      <c r="A29" s="9"/>
      <c r="B29" s="9"/>
      <c r="C29" s="9"/>
      <c r="D29" s="9"/>
      <c r="E29" s="9">
        <f t="shared" ref="E29" si="0">C29</f>
        <v>0</v>
      </c>
      <c r="F29" s="9"/>
      <c r="G29" s="9" t="s">
        <v>23</v>
      </c>
      <c r="H29" s="9">
        <v>622.05999999999995</v>
      </c>
      <c r="I29" s="9">
        <v>500</v>
      </c>
      <c r="J29" s="9">
        <v>1069</v>
      </c>
      <c r="L29" s="11"/>
    </row>
    <row r="30" spans="1:12" x14ac:dyDescent="0.25">
      <c r="A30" s="9"/>
      <c r="B30" s="9"/>
      <c r="C30" s="9"/>
      <c r="D30" s="9"/>
      <c r="E30" s="9"/>
      <c r="F30" s="9"/>
      <c r="G30" s="9" t="s">
        <v>38</v>
      </c>
      <c r="H30" s="9">
        <v>2196</v>
      </c>
      <c r="I30" s="9"/>
      <c r="J30" s="9"/>
      <c r="L30" s="11"/>
    </row>
    <row r="31" spans="1:12" x14ac:dyDescent="0.25">
      <c r="A31" s="9"/>
      <c r="B31" s="9"/>
      <c r="C31" s="9"/>
      <c r="D31" s="9"/>
      <c r="E31" s="9"/>
      <c r="F31" s="9"/>
      <c r="G31" s="9" t="s">
        <v>39</v>
      </c>
      <c r="H31" s="9">
        <v>551.89</v>
      </c>
      <c r="I31" s="9"/>
      <c r="J31" s="9"/>
      <c r="L31" s="11"/>
    </row>
    <row r="32" spans="1:12" x14ac:dyDescent="0.25">
      <c r="A32" s="9" t="s">
        <v>16</v>
      </c>
      <c r="B32" s="9"/>
      <c r="C32" s="9">
        <v>207537.32</v>
      </c>
      <c r="D32" s="9">
        <v>250</v>
      </c>
      <c r="E32" s="9">
        <v>3064</v>
      </c>
      <c r="F32" s="9"/>
      <c r="G32" s="9" t="s">
        <v>20</v>
      </c>
      <c r="H32" s="9">
        <v>0</v>
      </c>
      <c r="I32" s="9">
        <v>1500</v>
      </c>
      <c r="J32" s="9">
        <v>2656</v>
      </c>
      <c r="L32" s="11"/>
    </row>
    <row r="33" spans="1:12" x14ac:dyDescent="0.25">
      <c r="A33" s="9" t="s">
        <v>17</v>
      </c>
      <c r="B33" s="9"/>
      <c r="C33" s="9">
        <v>0</v>
      </c>
      <c r="D33" s="9">
        <v>0</v>
      </c>
      <c r="E33" s="9">
        <v>0</v>
      </c>
      <c r="F33" s="9"/>
      <c r="G33" s="9" t="s">
        <v>21</v>
      </c>
      <c r="H33" s="9"/>
      <c r="I33" s="9"/>
      <c r="J33" s="9"/>
      <c r="L33" s="11"/>
    </row>
    <row r="34" spans="1:12" x14ac:dyDescent="0.25">
      <c r="A34" s="9"/>
      <c r="B34" s="9"/>
      <c r="C34" s="9"/>
      <c r="D34" s="9"/>
      <c r="E34" s="9"/>
      <c r="F34" s="9"/>
      <c r="G34" s="9" t="s">
        <v>22</v>
      </c>
      <c r="H34" s="9">
        <v>391</v>
      </c>
      <c r="I34" s="9">
        <v>500</v>
      </c>
      <c r="J34" s="9">
        <v>1119</v>
      </c>
      <c r="L34" s="11"/>
    </row>
    <row r="35" spans="1:12" x14ac:dyDescent="0.25">
      <c r="A35" s="9"/>
      <c r="B35" s="9"/>
      <c r="C35" s="9"/>
      <c r="D35" s="9"/>
      <c r="E35" s="9"/>
      <c r="F35" s="9"/>
      <c r="G35" s="9" t="s">
        <v>10</v>
      </c>
      <c r="H35" s="9">
        <v>200</v>
      </c>
      <c r="I35" s="9">
        <v>0</v>
      </c>
      <c r="J35" s="9">
        <v>200</v>
      </c>
      <c r="L35" s="11"/>
    </row>
    <row r="36" spans="1:12" x14ac:dyDescent="0.25">
      <c r="A36" s="9"/>
      <c r="B36" s="9"/>
      <c r="C36" s="9"/>
      <c r="D36" s="9"/>
      <c r="E36" s="9"/>
      <c r="F36" s="9"/>
      <c r="G36" s="9" t="s">
        <v>30</v>
      </c>
      <c r="H36" s="9">
        <v>2600</v>
      </c>
      <c r="I36" s="9"/>
      <c r="J36" s="9">
        <v>2600</v>
      </c>
      <c r="L36" s="11"/>
    </row>
    <row r="37" spans="1:12" x14ac:dyDescent="0.25">
      <c r="A37" s="9" t="s">
        <v>41</v>
      </c>
      <c r="B37" s="9"/>
      <c r="C37" s="9">
        <v>9197.42</v>
      </c>
      <c r="D37" s="9">
        <v>2000</v>
      </c>
      <c r="E37" s="9">
        <v>1673</v>
      </c>
      <c r="F37" s="9"/>
      <c r="G37" s="9" t="s">
        <v>19</v>
      </c>
      <c r="H37" s="9">
        <v>210244</v>
      </c>
      <c r="I37" s="9"/>
      <c r="J37" s="9"/>
      <c r="L37" s="11"/>
    </row>
    <row r="38" spans="1:12" x14ac:dyDescent="0.25">
      <c r="A38" s="9"/>
      <c r="B38" s="9"/>
      <c r="C38" s="9"/>
      <c r="D38" s="9"/>
      <c r="E38" s="9"/>
      <c r="F38" s="9"/>
      <c r="G38" s="9" t="s">
        <v>37</v>
      </c>
      <c r="H38" s="9"/>
      <c r="I38" s="9"/>
      <c r="J38" s="9">
        <v>-2600</v>
      </c>
      <c r="L38" s="11"/>
    </row>
    <row r="39" spans="1:12" s="1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x14ac:dyDescent="0.25">
      <c r="A40" s="8" t="s">
        <v>13</v>
      </c>
      <c r="B40" s="8"/>
      <c r="C40" s="8">
        <f>SUM(C28:C39)</f>
        <v>217099.74000000002</v>
      </c>
      <c r="D40" s="8"/>
      <c r="E40" s="8">
        <v>5292</v>
      </c>
      <c r="F40" s="8"/>
      <c r="G40" s="8"/>
      <c r="H40" s="8">
        <f>SUM(H28:H39)</f>
        <v>217099.95</v>
      </c>
      <c r="I40" s="8"/>
      <c r="J40" s="8">
        <f>SUM(J28:J39)</f>
        <v>5292</v>
      </c>
    </row>
    <row r="41" spans="1:12" x14ac:dyDescent="0.25">
      <c r="D41" s="11"/>
      <c r="I41" s="11"/>
    </row>
    <row r="42" spans="1:12" x14ac:dyDescent="0.25">
      <c r="D42" t="s">
        <v>35</v>
      </c>
      <c r="G42" t="s">
        <v>35</v>
      </c>
    </row>
    <row r="43" spans="1:12" x14ac:dyDescent="0.25">
      <c r="F43" t="s">
        <v>35</v>
      </c>
    </row>
  </sheetData>
  <pageMargins left="0.7" right="0.7" top="0.75" bottom="0.75" header="0.3" footer="0.3"/>
  <pageSetup paperSize="9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B43CE-756C-4482-9BB3-F9BF64B04251}">
  <dimension ref="A1:M26"/>
  <sheetViews>
    <sheetView workbookViewId="0">
      <selection activeCell="B5" sqref="B5"/>
    </sheetView>
  </sheetViews>
  <sheetFormatPr defaultRowHeight="15" x14ac:dyDescent="0.25"/>
  <cols>
    <col min="1" max="1" width="28" customWidth="1"/>
    <col min="2" max="2" width="3.5703125" customWidth="1"/>
    <col min="3" max="3" width="9.42578125" customWidth="1"/>
    <col min="4" max="4" width="10.42578125" customWidth="1"/>
    <col min="5" max="5" width="8.85546875" customWidth="1"/>
    <col min="6" max="6" width="4.140625" customWidth="1"/>
    <col min="7" max="7" width="27.140625" customWidth="1"/>
    <col min="8" max="8" width="3.85546875" customWidth="1"/>
    <col min="9" max="9" width="9.85546875" customWidth="1"/>
    <col min="10" max="10" width="9" customWidth="1"/>
    <col min="11" max="11" width="9.42578125" customWidth="1"/>
  </cols>
  <sheetData>
    <row r="1" spans="1:13" s="2" customFormat="1" ht="18.75" x14ac:dyDescent="0.3">
      <c r="A1" s="2" t="s">
        <v>45</v>
      </c>
    </row>
    <row r="3" spans="1:13" s="2" customFormat="1" ht="18.75" x14ac:dyDescent="0.3">
      <c r="A3" s="2" t="s">
        <v>36</v>
      </c>
    </row>
    <row r="5" spans="1:13" x14ac:dyDescent="0.25">
      <c r="A5" t="s">
        <v>1</v>
      </c>
    </row>
    <row r="6" spans="1:13" x14ac:dyDescent="0.25">
      <c r="A6" t="s">
        <v>2</v>
      </c>
    </row>
    <row r="7" spans="1:13" x14ac:dyDescent="0.25">
      <c r="A7" t="s">
        <v>43</v>
      </c>
    </row>
    <row r="8" spans="1:13" x14ac:dyDescent="0.25">
      <c r="A8" t="s">
        <v>44</v>
      </c>
    </row>
    <row r="9" spans="1:13" x14ac:dyDescent="0.25">
      <c r="A9" t="s">
        <v>5</v>
      </c>
    </row>
    <row r="11" spans="1:13" s="1" customFormat="1" x14ac:dyDescent="0.25">
      <c r="A11" s="3"/>
      <c r="B11" s="3"/>
      <c r="C11" s="7" t="s">
        <v>31</v>
      </c>
      <c r="D11" s="3" t="s">
        <v>32</v>
      </c>
      <c r="E11" s="3" t="s">
        <v>33</v>
      </c>
      <c r="F11" s="3"/>
      <c r="G11" s="3"/>
      <c r="H11" s="3"/>
      <c r="I11" s="3" t="s">
        <v>31</v>
      </c>
      <c r="J11" s="3" t="s">
        <v>24</v>
      </c>
      <c r="K11" s="3" t="s">
        <v>33</v>
      </c>
    </row>
    <row r="12" spans="1:13" x14ac:dyDescent="0.25">
      <c r="A12" s="4"/>
      <c r="B12" s="4"/>
      <c r="C12" s="12">
        <v>2025</v>
      </c>
      <c r="D12" s="12">
        <v>2025</v>
      </c>
      <c r="E12" s="12">
        <v>2026</v>
      </c>
      <c r="F12" s="12"/>
      <c r="G12" s="12"/>
      <c r="H12" s="12"/>
      <c r="I12" s="12">
        <v>2025</v>
      </c>
      <c r="J12" s="12">
        <v>2025</v>
      </c>
      <c r="K12" s="12">
        <v>2026</v>
      </c>
    </row>
    <row r="13" spans="1:13" s="1" customFormat="1" x14ac:dyDescent="0.25">
      <c r="A13" s="3" t="s">
        <v>14</v>
      </c>
      <c r="B13" s="3"/>
      <c r="C13" s="4"/>
      <c r="D13" s="6"/>
      <c r="E13" s="6"/>
      <c r="F13" s="6"/>
      <c r="G13" s="6" t="s">
        <v>15</v>
      </c>
      <c r="H13" s="6"/>
      <c r="I13" s="6"/>
      <c r="J13" s="6"/>
      <c r="K13" s="6"/>
    </row>
    <row r="14" spans="1:13" x14ac:dyDescent="0.25">
      <c r="A14" s="4"/>
      <c r="B14" s="4"/>
      <c r="C14" s="9"/>
      <c r="D14" s="9"/>
      <c r="E14" s="9"/>
      <c r="F14" s="9"/>
      <c r="G14" s="9"/>
      <c r="H14" s="9"/>
      <c r="I14" s="9"/>
      <c r="J14" s="9"/>
      <c r="K14" s="9"/>
      <c r="M14" s="13"/>
    </row>
    <row r="15" spans="1:13" x14ac:dyDescent="0.25">
      <c r="A15" s="4" t="s">
        <v>26</v>
      </c>
      <c r="B15" s="4"/>
      <c r="C15" s="9">
        <v>1000</v>
      </c>
      <c r="D15" s="9">
        <v>365</v>
      </c>
      <c r="E15" s="9">
        <v>500</v>
      </c>
      <c r="F15" s="9"/>
      <c r="G15" s="9" t="s">
        <v>18</v>
      </c>
      <c r="H15" s="9"/>
      <c r="I15" s="9">
        <v>250</v>
      </c>
      <c r="J15" s="9">
        <f>Blad1!H28</f>
        <v>295</v>
      </c>
      <c r="K15" s="9">
        <v>300</v>
      </c>
      <c r="M15" s="13"/>
    </row>
    <row r="16" spans="1:13" x14ac:dyDescent="0.25">
      <c r="A16" s="4"/>
      <c r="B16" s="4"/>
      <c r="C16" s="9"/>
      <c r="D16" s="9"/>
      <c r="E16" s="9"/>
      <c r="F16" s="9"/>
      <c r="G16" s="9" t="s">
        <v>23</v>
      </c>
      <c r="H16" s="9"/>
      <c r="I16" s="9"/>
      <c r="J16" s="9">
        <f>Blad1!H29</f>
        <v>622.05999999999995</v>
      </c>
      <c r="K16" s="9">
        <v>500</v>
      </c>
      <c r="M16" s="13"/>
    </row>
    <row r="17" spans="1:13" x14ac:dyDescent="0.25">
      <c r="A17" s="4" t="s">
        <v>16</v>
      </c>
      <c r="B17" s="4"/>
      <c r="C17" s="9">
        <v>250</v>
      </c>
      <c r="D17" s="9">
        <v>207537</v>
      </c>
      <c r="E17" s="9">
        <v>250</v>
      </c>
      <c r="F17" s="9"/>
      <c r="G17" s="9" t="s">
        <v>20</v>
      </c>
      <c r="H17" s="9"/>
      <c r="I17" s="9">
        <v>50</v>
      </c>
      <c r="J17" s="9">
        <f>Blad1!H32</f>
        <v>0</v>
      </c>
      <c r="K17" s="9">
        <v>1250</v>
      </c>
      <c r="M17" s="13"/>
    </row>
    <row r="18" spans="1:13" x14ac:dyDescent="0.25">
      <c r="A18" s="4" t="s">
        <v>17</v>
      </c>
      <c r="B18" s="4"/>
      <c r="C18" s="9">
        <v>200</v>
      </c>
      <c r="D18" s="9">
        <v>0</v>
      </c>
      <c r="E18" s="9">
        <v>0</v>
      </c>
      <c r="F18" s="9"/>
      <c r="G18" s="9" t="s">
        <v>21</v>
      </c>
      <c r="H18" s="9"/>
      <c r="I18" s="9">
        <v>500</v>
      </c>
      <c r="J18" s="9">
        <f>Blad1!H33</f>
        <v>0</v>
      </c>
      <c r="K18" s="9">
        <v>500</v>
      </c>
      <c r="M18" s="13"/>
    </row>
    <row r="19" spans="1:13" x14ac:dyDescent="0.25">
      <c r="A19" s="4"/>
      <c r="B19" s="4"/>
      <c r="C19" s="9"/>
      <c r="D19" s="9"/>
      <c r="E19" s="9"/>
      <c r="F19" s="9"/>
      <c r="G19" s="9" t="s">
        <v>10</v>
      </c>
      <c r="H19" s="9"/>
      <c r="I19" s="9">
        <v>200</v>
      </c>
      <c r="J19" s="9">
        <v>200</v>
      </c>
      <c r="K19" s="9">
        <v>0</v>
      </c>
      <c r="M19" s="13"/>
    </row>
    <row r="20" spans="1:13" x14ac:dyDescent="0.25">
      <c r="A20" s="4"/>
      <c r="B20" s="4"/>
      <c r="C20" s="9"/>
      <c r="D20" s="9"/>
      <c r="E20" s="9"/>
      <c r="F20" s="9"/>
      <c r="G20" s="9" t="s">
        <v>39</v>
      </c>
      <c r="H20" s="9"/>
      <c r="I20" s="9"/>
      <c r="J20" s="9"/>
      <c r="K20" s="9"/>
      <c r="M20" s="13"/>
    </row>
    <row r="21" spans="1:13" x14ac:dyDescent="0.25">
      <c r="A21" s="4"/>
      <c r="B21" s="4"/>
      <c r="C21" s="9"/>
      <c r="D21" s="9"/>
      <c r="E21" s="9"/>
      <c r="F21" s="9"/>
      <c r="G21" s="9" t="s">
        <v>42</v>
      </c>
      <c r="H21" s="9"/>
      <c r="I21" s="9"/>
      <c r="J21" s="9">
        <v>986</v>
      </c>
      <c r="K21" s="9"/>
      <c r="M21" s="13"/>
    </row>
    <row r="22" spans="1:13" x14ac:dyDescent="0.25">
      <c r="A22" s="4"/>
      <c r="B22" s="4"/>
      <c r="C22" s="9"/>
      <c r="D22" s="9"/>
      <c r="E22" s="9"/>
      <c r="F22" s="9"/>
      <c r="G22" s="9" t="s">
        <v>27</v>
      </c>
      <c r="H22" s="9"/>
      <c r="I22" s="9">
        <v>391</v>
      </c>
      <c r="J22" s="9">
        <v>391</v>
      </c>
      <c r="K22" s="9">
        <v>500</v>
      </c>
      <c r="M22" s="13"/>
    </row>
    <row r="23" spans="1:13" x14ac:dyDescent="0.25">
      <c r="A23" s="4"/>
      <c r="B23" s="4"/>
      <c r="C23" s="9"/>
      <c r="D23" s="9"/>
      <c r="E23" s="9"/>
      <c r="F23" s="9"/>
      <c r="G23" s="9" t="s">
        <v>30</v>
      </c>
      <c r="H23" s="9"/>
      <c r="I23" s="9"/>
      <c r="J23" s="9">
        <f>Blad1!H36</f>
        <v>2600</v>
      </c>
      <c r="K23" s="9"/>
      <c r="M23" s="13"/>
    </row>
    <row r="24" spans="1:13" x14ac:dyDescent="0.25">
      <c r="A24" s="4" t="s">
        <v>19</v>
      </c>
      <c r="B24" s="4"/>
      <c r="C24" s="9"/>
      <c r="D24" s="9">
        <v>9198</v>
      </c>
      <c r="E24" s="9">
        <v>2300</v>
      </c>
      <c r="F24" s="9"/>
      <c r="G24" s="9" t="s">
        <v>19</v>
      </c>
      <c r="H24" s="9"/>
      <c r="I24" s="9">
        <v>59</v>
      </c>
      <c r="J24" s="9">
        <v>212006</v>
      </c>
      <c r="K24" s="9"/>
      <c r="M24" s="13"/>
    </row>
    <row r="25" spans="1:13" x14ac:dyDescent="0.25">
      <c r="A25" s="4"/>
      <c r="B25" s="4"/>
      <c r="C25" s="9"/>
      <c r="D25" s="9"/>
      <c r="E25" s="9"/>
      <c r="F25" s="9"/>
      <c r="G25" s="9"/>
      <c r="H25" s="9"/>
      <c r="I25" s="9"/>
      <c r="J25" s="9"/>
      <c r="K25" s="9"/>
    </row>
    <row r="26" spans="1:13" s="1" customFormat="1" x14ac:dyDescent="0.25">
      <c r="A26" s="3" t="s">
        <v>13</v>
      </c>
      <c r="B26" s="3"/>
      <c r="C26" s="8">
        <f>SUM(C15:C25)</f>
        <v>1450</v>
      </c>
      <c r="D26" s="8">
        <f>SUM(D15:D25)</f>
        <v>217100</v>
      </c>
      <c r="E26" s="8">
        <f>SUM(E15:E25)</f>
        <v>3050</v>
      </c>
      <c r="F26" s="8"/>
      <c r="G26" s="8"/>
      <c r="H26" s="8"/>
      <c r="I26" s="8">
        <f>SUM(I15:I25)</f>
        <v>1450</v>
      </c>
      <c r="J26" s="8">
        <f>SUM(J15:J25)</f>
        <v>217100.06</v>
      </c>
      <c r="K26" s="8">
        <f>SUM(K15:K25)</f>
        <v>3050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Joost Paijmans</dc:creator>
  <cp:lastModifiedBy>Joost Paijmans</cp:lastModifiedBy>
  <cp:lastPrinted>2026-04-06T12:33:33Z</cp:lastPrinted>
  <dcterms:created xsi:type="dcterms:W3CDTF">2025-03-03T10:08:28Z</dcterms:created>
  <dcterms:modified xsi:type="dcterms:W3CDTF">2026-04-07T14:34:24Z</dcterms:modified>
</cp:coreProperties>
</file>